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.dejanu\Desktop\"/>
    </mc:Choice>
  </mc:AlternateContent>
  <xr:revisionPtr revIDLastSave="0" documentId="13_ncr:1_{95EB012B-7EE5-43AC-9581-96E5290333D8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SUBORDONATE" sheetId="21" r:id="rId1"/>
    <sheet name="Sheet1" sheetId="44" r:id="rId2"/>
  </sheets>
  <definedNames>
    <definedName name="_xlnm._FilterDatabase" localSheetId="0" hidden="1">SUBORDONATE!$A$1:$BZ$4</definedName>
  </definedNames>
  <calcPr calcId="181029"/>
</workbook>
</file>

<file path=xl/calcChain.xml><?xml version="1.0" encoding="utf-8"?>
<calcChain xmlns="http://schemas.openxmlformats.org/spreadsheetml/2006/main">
  <c r="Q4" i="21" l="1"/>
  <c r="X4" i="21" l="1"/>
  <c r="T4" i="21"/>
  <c r="T5" i="21" l="1"/>
  <c r="BS4" i="21"/>
  <c r="BO4" i="21"/>
  <c r="BD4" i="21"/>
  <c r="AY4" i="21"/>
  <c r="AO4" i="21"/>
  <c r="AK4" i="21"/>
  <c r="AF4" i="21"/>
  <c r="BA5" i="21" l="1"/>
  <c r="AH5" i="21"/>
</calcChain>
</file>

<file path=xl/sharedStrings.xml><?xml version="1.0" encoding="utf-8"?>
<sst xmlns="http://schemas.openxmlformats.org/spreadsheetml/2006/main" count="120" uniqueCount="85">
  <si>
    <t>Colaborarea cu direcțiile de specialitate</t>
  </si>
  <si>
    <t>Locul afișării informaţiilor/documentelor comunicate din oficiu</t>
  </si>
  <si>
    <t>Seturi de date suplimentare publicate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</si>
  <si>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</si>
  <si>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</si>
  <si>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</si>
  <si>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</si>
  <si>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</si>
  <si>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</si>
  <si>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</si>
  <si>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Costuri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</si>
  <si>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</si>
  <si>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</si>
  <si>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</si>
  <si>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</si>
  <si>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</si>
  <si>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</si>
  <si>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Redirecţionate către alte instituţii</t>
  </si>
  <si>
    <t>Nr. de solicitări soluţionate favorabil</t>
  </si>
  <si>
    <t>e) Informaţii privind modul de aplicare a Legii nr. 544/2001,  cu modificările şi completările ulterioare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</si>
  <si>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</si>
  <si>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</si>
  <si>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</si>
  <si>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</si>
  <si>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</si>
  <si>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</si>
  <si>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</si>
  <si>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</si>
  <si>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</si>
  <si>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</si>
  <si>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</si>
  <si>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</si>
  <si>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</si>
  <si>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</si>
  <si>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</si>
  <si>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</si>
  <si>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b) Modul de îndeplinire a atribuţiilor instituţiei publice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</si>
  <si>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</si>
  <si>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</si>
  <si>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</si>
  <si>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</si>
  <si>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</si>
  <si>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</si>
  <si>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</si>
  <si>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</si>
  <si>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</si>
  <si>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</si>
  <si>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</si>
  <si>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a) Utilizarea banilor publici (contracte, investiţii, cheltuieli, etc)</t>
  </si>
  <si>
    <t>c) Acte normative, reglementări</t>
  </si>
  <si>
    <t>d) Activitatea liderilor instituţiei</t>
  </si>
  <si>
    <t>Totale de functionare ale compartimentului</t>
  </si>
  <si>
    <t>Sume incasate din serviciul de copiere</t>
  </si>
  <si>
    <t>Contravaloarea serviciului de copiere (lei/pag)</t>
  </si>
  <si>
    <t>Care este documentul care sta la baza stabilirii contravalorii servicului de copiere?</t>
  </si>
  <si>
    <t>pe pagina de internet</t>
  </si>
  <si>
    <t>la sediul institutiei</t>
  </si>
  <si>
    <t>in presa</t>
  </si>
  <si>
    <t>in MO</t>
  </si>
  <si>
    <t>alte modalitati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</si>
  <si>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</si>
  <si>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</si>
  <si>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</si>
  <si>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</si>
  <si>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</si>
  <si>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</si>
  <si>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</si>
  <si>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</si>
  <si>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Aprecierea specifica a activității institutiei</t>
  </si>
  <si>
    <t>Afisarea informatiilor a fost sufiecient de vizibila pentru cei interesati</t>
  </si>
  <si>
    <t>Solutii pentru cresterea vizibilitatii informatiilor publicate aplicate de catre institutia dvs.</t>
  </si>
  <si>
    <t>Seturi de date suplimentare din oficiu, fata de cele minimale prevazute de lege, au fost publicate de institutia dvs</t>
  </si>
  <si>
    <t>Informații publicate în format deschis</t>
  </si>
  <si>
    <t>Măsuri propuse pentru publicarea unui numar cat mai mare de seturi de adte in format deschis</t>
  </si>
  <si>
    <t xml:space="preserve">Altele </t>
  </si>
  <si>
    <t>Mentionati principalele cauze pentru care anumite raspunsuri nu au fost transmise in termenul legal</t>
  </si>
  <si>
    <t>Ce masuri au fost luate pentru ca acaeasta problema sa fie rezolvata</t>
  </si>
  <si>
    <t>Detineti biblioteca virtuală/ punct de informare</t>
  </si>
  <si>
    <t>mentionare</t>
  </si>
  <si>
    <t>nr.</t>
  </si>
  <si>
    <t>Altele</t>
  </si>
  <si>
    <t>Alte motive</t>
  </si>
  <si>
    <t>NUMAR TOTAL DE AUTORITATI CENTRALIZATE</t>
  </si>
  <si>
    <t>Buletin informativ in conformitate cu art. 5 (2) legea 544/2001 privind liberul acces la informatii de interes public</t>
  </si>
  <si>
    <t>deversare ape uzate, lista lacuri Bucuresti, informatii privind corpurile de apa de suprafata si subterane pentru documentatia necesara obtinerii avizului APM si elaborarea studiului de impact asupra corpurilor de apa;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</si>
</sst>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5"/>
  <sheetViews>
    <sheetView tabSelected="1" zoomScaleNormal="100" workbookViewId="0">
      <selection activeCell="B4" sqref="B4"/>
    </sheetView>
  </sheetViews>
  <sheetFormatPr defaultColWidth="9" defaultRowHeight="15" x14ac:dyDescent="0.25"/>
  <cols>
    <col min="1" max="1" width="16.5703125" style="8" customWidth="1"/>
    <col min="2" max="10" width="9" style="8"/>
    <col min="11" max="12" width="10.42578125" style="8" customWidth="1"/>
    <col min="13" max="14" width="12.5703125" style="8" customWidth="1"/>
    <col min="15" max="16" width="9" style="8"/>
    <col min="17" max="17" width="9" style="1"/>
    <col min="18" max="19" width="9" style="8"/>
    <col min="20" max="20" width="9" style="1"/>
    <col min="21" max="23" width="9" style="8"/>
    <col min="24" max="24" width="9" style="1"/>
    <col min="25" max="31" width="9" style="8"/>
    <col min="32" max="32" width="9" style="1"/>
    <col min="33" max="36" width="9" style="8"/>
    <col min="37" max="37" width="9" style="1"/>
    <col min="38" max="40" width="9" style="8"/>
    <col min="41" max="41" width="9" style="1"/>
    <col min="42" max="47" width="9" style="8"/>
    <col min="48" max="50" width="9" style="8" customWidth="1"/>
    <col min="51" max="51" width="9" style="1"/>
    <col min="52" max="54" width="9" style="8"/>
    <col min="55" max="55" width="9" style="8" customWidth="1"/>
    <col min="56" max="56" width="9" style="1"/>
    <col min="57" max="62" width="9" style="8"/>
    <col min="63" max="63" width="9" style="8" customWidth="1"/>
    <col min="64" max="66" width="9" style="8"/>
    <col min="67" max="67" width="9" style="1"/>
    <col min="68" max="70" width="9" style="8"/>
    <col min="71" max="71" width="9" style="1"/>
    <col min="72" max="75" width="9" style="8" customWidth="1"/>
    <col min="76" max="78" width="9" style="8"/>
    <col min="79" max="16384" width="9" style="1"/>
  </cols>
  <sheetData>
    <row r="1" spans="1:78" ht="25.5" customHeight="1" x14ac:dyDescent="0.25">
      <c r="A1" s="39" t="s">
        <v>82</v>
      </c>
      <c r="B1" s="39" t="s">
        <v>68</v>
      </c>
      <c r="C1" s="39" t="s">
        <v>9</v>
      </c>
      <c r="D1" s="39"/>
      <c r="E1" s="39" t="s">
        <v>0</v>
      </c>
      <c r="F1" s="39" t="s">
        <v>1</v>
      </c>
      <c r="G1" s="39"/>
      <c r="H1" s="39"/>
      <c r="I1" s="39"/>
      <c r="J1" s="39"/>
      <c r="K1" s="49" t="s">
        <v>69</v>
      </c>
      <c r="L1" s="39" t="s">
        <v>2</v>
      </c>
      <c r="M1" s="49" t="s">
        <v>70</v>
      </c>
      <c r="N1" s="49" t="s">
        <v>71</v>
      </c>
      <c r="O1" s="49" t="s">
        <v>72</v>
      </c>
      <c r="P1" s="49" t="s">
        <v>73</v>
      </c>
      <c r="Q1" s="43" t="s">
        <v>23</v>
      </c>
      <c r="R1" s="39" t="s">
        <v>22</v>
      </c>
      <c r="S1" s="39"/>
      <c r="T1" s="43" t="s">
        <v>23</v>
      </c>
      <c r="U1" s="39" t="s">
        <v>20</v>
      </c>
      <c r="V1" s="39"/>
      <c r="W1" s="39"/>
      <c r="X1" s="43" t="s">
        <v>23</v>
      </c>
      <c r="Y1" s="39" t="s">
        <v>7</v>
      </c>
      <c r="Z1" s="39"/>
      <c r="AA1" s="39"/>
      <c r="AB1" s="39"/>
      <c r="AC1" s="39"/>
      <c r="AD1" s="39"/>
      <c r="AE1" s="39"/>
      <c r="AF1" s="46" t="s">
        <v>18</v>
      </c>
      <c r="AG1" s="39" t="s">
        <v>27</v>
      </c>
      <c r="AH1" s="39"/>
      <c r="AI1" s="39"/>
      <c r="AJ1" s="39"/>
      <c r="AK1" s="46" t="s">
        <v>18</v>
      </c>
      <c r="AL1" s="39" t="s">
        <v>28</v>
      </c>
      <c r="AM1" s="39"/>
      <c r="AN1" s="39"/>
      <c r="AO1" s="46" t="s">
        <v>18</v>
      </c>
      <c r="AP1" s="33" t="s">
        <v>40</v>
      </c>
      <c r="AQ1" s="34"/>
      <c r="AR1" s="34"/>
      <c r="AS1" s="34"/>
      <c r="AT1" s="34"/>
      <c r="AU1" s="34"/>
      <c r="AV1" s="35"/>
      <c r="AW1" s="49" t="s">
        <v>75</v>
      </c>
      <c r="AX1" s="49" t="s">
        <v>76</v>
      </c>
      <c r="AY1" s="57" t="s">
        <v>16</v>
      </c>
      <c r="AZ1" s="33" t="s">
        <v>37</v>
      </c>
      <c r="BA1" s="34"/>
      <c r="BB1" s="34"/>
      <c r="BC1" s="35"/>
      <c r="BD1" s="57" t="s">
        <v>16</v>
      </c>
      <c r="BE1" s="33" t="s">
        <v>40</v>
      </c>
      <c r="BF1" s="34"/>
      <c r="BG1" s="34"/>
      <c r="BH1" s="34"/>
      <c r="BI1" s="34"/>
      <c r="BJ1" s="34"/>
      <c r="BK1" s="35"/>
      <c r="BL1" s="19" t="s">
        <v>15</v>
      </c>
      <c r="BM1" s="20"/>
      <c r="BN1" s="21"/>
      <c r="BO1" s="25" t="s">
        <v>46</v>
      </c>
      <c r="BP1" s="19" t="s">
        <v>14</v>
      </c>
      <c r="BQ1" s="20"/>
      <c r="BR1" s="21"/>
      <c r="BS1" s="28" t="s">
        <v>46</v>
      </c>
      <c r="BT1" s="39" t="s">
        <v>10</v>
      </c>
      <c r="BU1" s="39"/>
      <c r="BV1" s="39"/>
      <c r="BW1" s="39"/>
      <c r="BX1" s="39" t="s">
        <v>12</v>
      </c>
      <c r="BY1" s="39"/>
      <c r="BZ1" s="56"/>
    </row>
    <row r="2" spans="1:78" ht="33" customHeight="1" x14ac:dyDescent="0.25">
      <c r="A2" s="40"/>
      <c r="B2" s="40"/>
      <c r="C2" s="40" t="s">
        <v>8</v>
      </c>
      <c r="D2" s="40" t="s">
        <v>11</v>
      </c>
      <c r="E2" s="40"/>
      <c r="F2" s="40"/>
      <c r="G2" s="40"/>
      <c r="H2" s="40"/>
      <c r="I2" s="40"/>
      <c r="J2" s="40"/>
      <c r="K2" s="50"/>
      <c r="L2" s="40"/>
      <c r="M2" s="50"/>
      <c r="N2" s="50"/>
      <c r="O2" s="50"/>
      <c r="P2" s="50"/>
      <c r="Q2" s="44"/>
      <c r="R2" s="40" t="s">
        <v>3</v>
      </c>
      <c r="S2" s="40" t="s">
        <v>4</v>
      </c>
      <c r="T2" s="44"/>
      <c r="U2" s="40" t="s">
        <v>21</v>
      </c>
      <c r="V2" s="40" t="s">
        <v>5</v>
      </c>
      <c r="W2" s="40" t="s">
        <v>6</v>
      </c>
      <c r="X2" s="44"/>
      <c r="Y2" s="40" t="s">
        <v>48</v>
      </c>
      <c r="Z2" s="40" t="s">
        <v>36</v>
      </c>
      <c r="AA2" s="40" t="s">
        <v>49</v>
      </c>
      <c r="AB2" s="40" t="s">
        <v>50</v>
      </c>
      <c r="AC2" s="52" t="s">
        <v>19</v>
      </c>
      <c r="AD2" s="40" t="s">
        <v>80</v>
      </c>
      <c r="AE2" s="40"/>
      <c r="AF2" s="47"/>
      <c r="AG2" s="38" t="s">
        <v>17</v>
      </c>
      <c r="AH2" s="38" t="s">
        <v>25</v>
      </c>
      <c r="AI2" s="38" t="s">
        <v>26</v>
      </c>
      <c r="AJ2" s="38" t="s">
        <v>47</v>
      </c>
      <c r="AK2" s="47"/>
      <c r="AL2" s="38" t="s">
        <v>29</v>
      </c>
      <c r="AM2" s="38" t="s">
        <v>31</v>
      </c>
      <c r="AN2" s="38" t="s">
        <v>30</v>
      </c>
      <c r="AO2" s="47"/>
      <c r="AP2" s="38" t="s">
        <v>32</v>
      </c>
      <c r="AQ2" s="38" t="s">
        <v>33</v>
      </c>
      <c r="AR2" s="38" t="s">
        <v>34</v>
      </c>
      <c r="AS2" s="38" t="s">
        <v>35</v>
      </c>
      <c r="AT2" s="38" t="s">
        <v>42</v>
      </c>
      <c r="AU2" s="38" t="s">
        <v>74</v>
      </c>
      <c r="AV2" s="38"/>
      <c r="AW2" s="50"/>
      <c r="AX2" s="50"/>
      <c r="AY2" s="58"/>
      <c r="AZ2" s="31" t="s">
        <v>38</v>
      </c>
      <c r="BA2" s="31" t="s">
        <v>39</v>
      </c>
      <c r="BB2" s="36" t="s">
        <v>81</v>
      </c>
      <c r="BC2" s="37"/>
      <c r="BD2" s="58"/>
      <c r="BE2" s="31" t="s">
        <v>41</v>
      </c>
      <c r="BF2" s="31" t="s">
        <v>33</v>
      </c>
      <c r="BG2" s="31" t="s">
        <v>34</v>
      </c>
      <c r="BH2" s="31" t="s">
        <v>35</v>
      </c>
      <c r="BI2" s="31" t="s">
        <v>42</v>
      </c>
      <c r="BJ2" s="36" t="s">
        <v>80</v>
      </c>
      <c r="BK2" s="37"/>
      <c r="BL2" s="22"/>
      <c r="BM2" s="23"/>
      <c r="BN2" s="24"/>
      <c r="BO2" s="26"/>
      <c r="BP2" s="22"/>
      <c r="BQ2" s="23"/>
      <c r="BR2" s="24"/>
      <c r="BS2" s="29"/>
      <c r="BT2" s="40"/>
      <c r="BU2" s="40"/>
      <c r="BV2" s="40"/>
      <c r="BW2" s="40"/>
      <c r="BX2" s="31" t="s">
        <v>77</v>
      </c>
      <c r="BY2" s="38" t="s">
        <v>13</v>
      </c>
      <c r="BZ2" s="54" t="s">
        <v>24</v>
      </c>
    </row>
    <row r="3" spans="1:78" ht="128.25" thickBot="1" x14ac:dyDescent="0.3">
      <c r="A3" s="41"/>
      <c r="B3" s="41"/>
      <c r="C3" s="41"/>
      <c r="D3" s="41"/>
      <c r="E3" s="41"/>
      <c r="F3" s="9" t="s">
        <v>55</v>
      </c>
      <c r="G3" s="10" t="s">
        <v>56</v>
      </c>
      <c r="H3" s="10" t="s">
        <v>57</v>
      </c>
      <c r="I3" s="10" t="s">
        <v>58</v>
      </c>
      <c r="J3" s="10" t="s">
        <v>59</v>
      </c>
      <c r="K3" s="51"/>
      <c r="L3" s="41"/>
      <c r="M3" s="51"/>
      <c r="N3" s="51"/>
      <c r="O3" s="51"/>
      <c r="P3" s="51"/>
      <c r="Q3" s="45"/>
      <c r="R3" s="41"/>
      <c r="S3" s="41"/>
      <c r="T3" s="45"/>
      <c r="U3" s="41"/>
      <c r="V3" s="41"/>
      <c r="W3" s="41"/>
      <c r="X3" s="45"/>
      <c r="Y3" s="41"/>
      <c r="Z3" s="41"/>
      <c r="AA3" s="41"/>
      <c r="AB3" s="41"/>
      <c r="AC3" s="53"/>
      <c r="AD3" s="13" t="s">
        <v>79</v>
      </c>
      <c r="AE3" s="14" t="s">
        <v>78</v>
      </c>
      <c r="AF3" s="48"/>
      <c r="AG3" s="42"/>
      <c r="AH3" s="42"/>
      <c r="AI3" s="42"/>
      <c r="AJ3" s="42"/>
      <c r="AK3" s="48"/>
      <c r="AL3" s="42"/>
      <c r="AM3" s="42"/>
      <c r="AN3" s="42"/>
      <c r="AO3" s="48"/>
      <c r="AP3" s="42"/>
      <c r="AQ3" s="42"/>
      <c r="AR3" s="42"/>
      <c r="AS3" s="42"/>
      <c r="AT3" s="42"/>
      <c r="AU3" s="13" t="s">
        <v>79</v>
      </c>
      <c r="AV3" s="14" t="s">
        <v>78</v>
      </c>
      <c r="AW3" s="51"/>
      <c r="AX3" s="51"/>
      <c r="AY3" s="59"/>
      <c r="AZ3" s="32"/>
      <c r="BA3" s="32"/>
      <c r="BB3" s="16" t="s">
        <v>79</v>
      </c>
      <c r="BC3" s="14" t="s">
        <v>78</v>
      </c>
      <c r="BD3" s="59"/>
      <c r="BE3" s="32"/>
      <c r="BF3" s="32"/>
      <c r="BG3" s="32"/>
      <c r="BH3" s="32"/>
      <c r="BI3" s="32"/>
      <c r="BJ3" s="13" t="s">
        <v>79</v>
      </c>
      <c r="BK3" s="14" t="s">
        <v>78</v>
      </c>
      <c r="BL3" s="16" t="s">
        <v>44</v>
      </c>
      <c r="BM3" s="16" t="s">
        <v>43</v>
      </c>
      <c r="BN3" s="16" t="s">
        <v>45</v>
      </c>
      <c r="BO3" s="27"/>
      <c r="BP3" s="16" t="s">
        <v>44</v>
      </c>
      <c r="BQ3" s="16" t="s">
        <v>43</v>
      </c>
      <c r="BR3" s="16" t="s">
        <v>45</v>
      </c>
      <c r="BS3" s="30"/>
      <c r="BT3" s="16" t="s">
        <v>51</v>
      </c>
      <c r="BU3" s="16" t="s">
        <v>52</v>
      </c>
      <c r="BV3" s="16" t="s">
        <v>53</v>
      </c>
      <c r="BW3" s="16" t="s">
        <v>54</v>
      </c>
      <c r="BX3" s="32"/>
      <c r="BY3" s="42"/>
      <c r="BZ3" s="55"/>
    </row>
    <row r="4" spans="1:78" ht="59.25" customHeight="1" thickBot="1" x14ac:dyDescent="0.3">
      <c r="A4" s="11">
        <v>1</v>
      </c>
      <c r="B4" s="7" t="s">
        <v>60</v>
      </c>
      <c r="C4" s="7" t="s">
        <v>62</v>
      </c>
      <c r="D4" s="7" t="s">
        <v>62</v>
      </c>
      <c r="E4" s="7" t="s">
        <v>60</v>
      </c>
      <c r="F4" s="12" t="s">
        <v>65</v>
      </c>
      <c r="G4" s="12" t="s">
        <v>65</v>
      </c>
      <c r="H4" s="12" t="s">
        <v>65</v>
      </c>
      <c r="I4" s="12" t="s">
        <v>64</v>
      </c>
      <c r="J4" s="12" t="s">
        <v>64</v>
      </c>
      <c r="K4" s="12" t="s">
        <v>65</v>
      </c>
      <c r="L4" s="7" t="s">
        <v>83</v>
      </c>
      <c r="M4" s="7"/>
      <c r="N4" s="7" t="s">
        <v>65</v>
      </c>
      <c r="O4" s="7" t="s">
        <v>65</v>
      </c>
      <c r="P4" s="7"/>
      <c r="Q4" s="2">
        <f>R4+S4</f>
        <v>47</v>
      </c>
      <c r="R4" s="7">
        <v>21</v>
      </c>
      <c r="S4" s="7">
        <v>26</v>
      </c>
      <c r="T4" s="2">
        <f>U4+V4+W4</f>
        <v>47</v>
      </c>
      <c r="U4" s="7">
        <v>22</v>
      </c>
      <c r="V4" s="7">
        <v>25</v>
      </c>
      <c r="W4" s="7"/>
      <c r="X4" s="2">
        <f>Y4+Z4+AA4+AB4+AC4+AD4</f>
        <v>47</v>
      </c>
      <c r="Y4" s="7">
        <v>0</v>
      </c>
      <c r="Z4" s="7">
        <v>2</v>
      </c>
      <c r="AA4" s="7">
        <v>12</v>
      </c>
      <c r="AB4" s="7">
        <v>0</v>
      </c>
      <c r="AC4" s="15">
        <v>0</v>
      </c>
      <c r="AD4" s="15">
        <v>33</v>
      </c>
      <c r="AE4" s="7" t="s">
        <v>84</v>
      </c>
      <c r="AF4" s="3">
        <f>AG4+AH4+AI4+AJ4</f>
        <v>47</v>
      </c>
      <c r="AG4" s="7">
        <v>2</v>
      </c>
      <c r="AH4" s="7">
        <v>40</v>
      </c>
      <c r="AI4" s="7">
        <v>5</v>
      </c>
      <c r="AJ4" s="7"/>
      <c r="AK4" s="3">
        <f>AL4+AM4+AN4</f>
        <v>47</v>
      </c>
      <c r="AL4" s="7">
        <v>25</v>
      </c>
      <c r="AM4" s="7">
        <v>22</v>
      </c>
      <c r="AN4" s="7"/>
      <c r="AO4" s="3">
        <f>AP4+AQ4+AR4+AS4+AT4+AU4</f>
        <v>47</v>
      </c>
      <c r="AP4" s="7">
        <v>0</v>
      </c>
      <c r="AQ4" s="7">
        <v>2</v>
      </c>
      <c r="AR4" s="7">
        <v>12</v>
      </c>
      <c r="AS4" s="7"/>
      <c r="AT4" s="7"/>
      <c r="AU4" s="12">
        <v>33</v>
      </c>
      <c r="AV4" s="7" t="s">
        <v>84</v>
      </c>
      <c r="AW4" s="7"/>
      <c r="AX4" s="7"/>
      <c r="AY4" s="4">
        <f>AZ4+BA4+BB4</f>
        <v>0</v>
      </c>
      <c r="AZ4" s="7"/>
      <c r="BA4" s="7"/>
      <c r="BB4" s="12"/>
      <c r="BC4" s="7"/>
      <c r="BD4" s="4">
        <f>BE4+BF4+BG4+BH4+BI4+BJ4</f>
        <v>0</v>
      </c>
      <c r="BE4" s="7"/>
      <c r="BF4" s="7"/>
      <c r="BG4" s="7"/>
      <c r="BH4" s="7"/>
      <c r="BI4" s="7"/>
      <c r="BJ4" s="12"/>
      <c r="BK4" s="7"/>
      <c r="BL4" s="7"/>
      <c r="BM4" s="7"/>
      <c r="BN4" s="7"/>
      <c r="BO4" s="5">
        <f>BL4+BM4+BN4</f>
        <v>0</v>
      </c>
      <c r="BP4" s="7"/>
      <c r="BQ4" s="7"/>
      <c r="BR4" s="7"/>
      <c r="BS4" s="6">
        <f>BP4+BQ4+BR4</f>
        <v>0</v>
      </c>
      <c r="BT4" s="7"/>
      <c r="BU4" s="7"/>
      <c r="BV4" s="7"/>
      <c r="BW4" s="7"/>
      <c r="BX4" s="7" t="s">
        <v>64</v>
      </c>
      <c r="BY4" s="17"/>
      <c r="BZ4" s="18"/>
    </row>
    <row r="5" spans="1:78" x14ac:dyDescent="0.25">
      <c r="T5" s="1" t="str">
        <f>IF(Q4=T4,IF(T4=X4,"e bine","nu e bine"),"nu e bine")</f>
        <v>e bine</v>
      </c>
      <c r="AH5" s="8" t="str">
        <f>IF(AF4=AK4,IF(AK4=AO4,"e bine","nu e bine"),"nu e bine")</f>
        <v>e bine</v>
      </c>
      <c r="BA5" s="8" t="str">
        <f>IF(AY4=BD4,"e bine","nu e bine")</f>
        <v>e bine</v>
      </c>
    </row>
  </sheetData>
  <sheetProtection algorithmName="SHA-512" hashValue="/CgJ+yLQ7zPnf77LzhLWS+eArH2rnqrhAjVt7sjiUfcvFeZNXUHdmewxhDvowtPO0VRZVzdiuQ8PNT6EivjbgA==" saltValue="Nz6wdSy00f+kn/ZvbRsUAg==" spinCount="100000" sheet="1" objects="1" scenarios="1"/>
  <dataConsolidate/>
  <mergeCells count="73">
    <mergeCell ref="L1:L3"/>
    <mergeCell ref="Q1:Q3"/>
    <mergeCell ref="C2:C3"/>
    <mergeCell ref="D2:D3"/>
    <mergeCell ref="M1:M3"/>
    <mergeCell ref="N1:N3"/>
    <mergeCell ref="O1:O3"/>
    <mergeCell ref="P1:P3"/>
    <mergeCell ref="A1:A3"/>
    <mergeCell ref="B1:B3"/>
    <mergeCell ref="C1:D1"/>
    <mergeCell ref="E1:E3"/>
    <mergeCell ref="K1:K3"/>
    <mergeCell ref="F1:J2"/>
    <mergeCell ref="BZ2:BZ3"/>
    <mergeCell ref="AN2:AN3"/>
    <mergeCell ref="AP2:AP3"/>
    <mergeCell ref="AQ2:AQ3"/>
    <mergeCell ref="AR2:AR3"/>
    <mergeCell ref="AS2:AS3"/>
    <mergeCell ref="AT2:AT3"/>
    <mergeCell ref="BT1:BW2"/>
    <mergeCell ref="AP1:AV1"/>
    <mergeCell ref="BX1:BZ1"/>
    <mergeCell ref="AY1:AY3"/>
    <mergeCell ref="AL1:AN1"/>
    <mergeCell ref="BY2:BY3"/>
    <mergeCell ref="AM2:AM3"/>
    <mergeCell ref="BX2:BX3"/>
    <mergeCell ref="BD1:BD3"/>
    <mergeCell ref="AX1:AX3"/>
    <mergeCell ref="V2:V3"/>
    <mergeCell ref="W2:W3"/>
    <mergeCell ref="Y2:Y3"/>
    <mergeCell ref="Z2:Z3"/>
    <mergeCell ref="AG2:AG3"/>
    <mergeCell ref="AC2:AC3"/>
    <mergeCell ref="AD2:AE2"/>
    <mergeCell ref="AW1:AW3"/>
    <mergeCell ref="U1:W1"/>
    <mergeCell ref="Y1:AE1"/>
    <mergeCell ref="AF1:AF3"/>
    <mergeCell ref="AG1:AJ1"/>
    <mergeCell ref="AA2:AA3"/>
    <mergeCell ref="AB2:AB3"/>
    <mergeCell ref="U2:U3"/>
    <mergeCell ref="AU2:AV2"/>
    <mergeCell ref="R1:S1"/>
    <mergeCell ref="R2:R3"/>
    <mergeCell ref="AH2:AH3"/>
    <mergeCell ref="T1:T3"/>
    <mergeCell ref="X1:X3"/>
    <mergeCell ref="AK1:AK3"/>
    <mergeCell ref="AO1:AO3"/>
    <mergeCell ref="AI2:AI3"/>
    <mergeCell ref="AJ2:AJ3"/>
    <mergeCell ref="AL2:AL3"/>
    <mergeCell ref="S2:S3"/>
    <mergeCell ref="BL1:BN2"/>
    <mergeCell ref="BO1:BO3"/>
    <mergeCell ref="BP1:BR2"/>
    <mergeCell ref="BS1:BS3"/>
    <mergeCell ref="AZ2:AZ3"/>
    <mergeCell ref="BE2:BE3"/>
    <mergeCell ref="BE1:BK1"/>
    <mergeCell ref="BB2:BC2"/>
    <mergeCell ref="AZ1:BC1"/>
    <mergeCell ref="BA2:BA3"/>
    <mergeCell ref="BJ2:BK2"/>
    <mergeCell ref="BI2:BI3"/>
    <mergeCell ref="BH2:BH3"/>
    <mergeCell ref="BG2:BG3"/>
    <mergeCell ref="BF2:BF3"/>
  </mergeCells>
  <conditionalFormatting sqref="R7">
    <cfRule type="cellIs" dxfId="1" priority="2" operator="greaterThan">
      <formula>$T$4</formula>
    </cfRule>
  </conditionalFormatting>
  <conditionalFormatting sqref="Q4">
    <cfRule type="cellIs" dxfId="0" priority="1" operator="greaterThan">
      <formula>$T$4=$X$4</formula>
    </cfRule>
  </conditionalFormatting>
  <dataValidations xWindow="885" yWindow="741" count="10">
    <dataValidation type="whole" allowBlank="1" showInputMessage="1" showErrorMessage="1" sqref="BP4:BR4 Y4:AD4 AP4:AU4 R4:S4 U4:W4 AG4:AJ4 AL4:AN4 AZ4:BC4 BE4:BN4" xr:uid="{00000000-0002-0000-0000-000000000000}">
      <formula1>0</formula1>
      <formula2>500000</formula2>
    </dataValidation>
    <dataValidation type="custom" allowBlank="1" showInputMessage="1" showErrorMessage="1" error="STOP_x000a_" promptTitle="ATENTIE" prompt="trebuie sa aiba aceeasi valoare cu coloanele S si Z_x000a_" sqref="T4" xr:uid="{00000000-0002-0000-0000-000001000000}">
      <formula1>Q4</formula1>
    </dataValidation>
    <dataValidation type="custom" allowBlank="1" showInputMessage="1" showErrorMessage="1" promptTitle="ATENTIE" prompt="trebuie sa aiba aceeasi valoare cu coloanele v si Z" sqref="Q4" xr:uid="{00000000-0002-0000-0000-000002000000}">
      <formula1>R4+S4</formula1>
    </dataValidation>
    <dataValidation allowBlank="1" showInputMessage="1" showErrorMessage="1" promptTitle="ATENTIE" prompt="trebuie sa aiba aceeasi valoare cu coloanele S si V" sqref="X4" xr:uid="{00000000-0002-0000-0000-000003000000}"/>
    <dataValidation allowBlank="1" showInputMessage="1" showErrorMessage="1" promptTitle="ATENTIE " prompt="trebuie sa aiba aceeasi valoare cu coloanele AM si AQ_x000a_" sqref="AF4" xr:uid="{00000000-0002-0000-0000-000004000000}"/>
    <dataValidation allowBlank="1" showInputMessage="1" showErrorMessage="1" promptTitle="ATENTIE" prompt="trebuie sa aiba aceeasi valoare cu coloanele AH  si AQ_x000a_" sqref="AK4" xr:uid="{00000000-0002-0000-0000-000005000000}"/>
    <dataValidation allowBlank="1" showInputMessage="1" showErrorMessage="1" promptTitle="ATENTIE" prompt="trebuie sa aiba aceeasi valoare cu coloanele AH si AM" sqref="AO4" xr:uid="{00000000-0002-0000-0000-000006000000}"/>
    <dataValidation allowBlank="1" showInputMessage="1" showErrorMessage="1" promptTitle="ATENTIE" prompt="trebuie sa aiba aceeasi valoare cu coloana BF " sqref="AY4" xr:uid="{00000000-0002-0000-0000-000007000000}"/>
    <dataValidation allowBlank="1" showInputMessage="1" showErrorMessage="1" promptTitle="ATENTIE" prompt="trebuie sa aiba aceeasi valoare cu coloana BA_x000a_" sqref="BD4" xr:uid="{00000000-0002-0000-0000-000008000000}"/>
    <dataValidation type="whole" allowBlank="1" showInputMessage="1" showErrorMessage="1" sqref="A4" xr:uid="{00000000-0002-0000-0000-000009000000}">
      <formula1>0</formula1>
      <formula2>5000</formula2>
    </dataValidation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3">
        <x14:dataValidation type="list" allowBlank="1" showInputMessage="1" showErrorMessage="1" xr:uid="{00000000-0002-0000-0000-00000A000000}">
          <x14:formula1>
            <xm:f>Sheet1!$B$2:$B$5</xm:f>
          </x14:formula1>
          <xm:sqref>B4 E4</xm:sqref>
        </x14:dataValidation>
        <x14:dataValidation type="list" allowBlank="1" showInputMessage="1" showErrorMessage="1" xr:uid="{00000000-0002-0000-0000-00000B000000}">
          <x14:formula1>
            <xm:f>Sheet1!$D$2:$D$3</xm:f>
          </x14:formula1>
          <xm:sqref>C4:D4</xm:sqref>
        </x14:dataValidation>
        <x14:dataValidation type="list" allowBlank="1" showInputMessage="1" showErrorMessage="1" xr:uid="{00000000-0002-0000-0000-00000C000000}">
          <x14:formula1>
            <xm:f>Sheet1!$F$2:$F$3</xm:f>
          </x14:formula1>
          <xm:sqref>F4:I4 K4 N4:O4 BX4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10" sqref="F10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60</v>
      </c>
      <c r="D2" t="s">
        <v>62</v>
      </c>
      <c r="F2" t="s">
        <v>65</v>
      </c>
    </row>
    <row r="3" spans="2:6" x14ac:dyDescent="0.25">
      <c r="B3" t="s">
        <v>61</v>
      </c>
      <c r="D3" t="s">
        <v>63</v>
      </c>
      <c r="F3" t="s">
        <v>64</v>
      </c>
    </row>
    <row r="4" spans="2:6" x14ac:dyDescent="0.25">
      <c r="B4" t="s">
        <v>66</v>
      </c>
    </row>
    <row r="5" spans="2:6" x14ac:dyDescent="0.25">
      <c r="B5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SUBORDONATE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Roxy</dc:creator>
  <cp:lastModifiedBy>Monica DEJANU</cp:lastModifiedBy>
  <cp:lastPrinted>2020-03-13T09:24:36Z</cp:lastPrinted>
  <dcterms:created xsi:type="dcterms:W3CDTF">2017-05-09T08:12:55Z</dcterms:created>
  <dcterms:modified xsi:type="dcterms:W3CDTF">2021-04-15T07:32:40Z</dcterms:modified>
</cp:coreProperties>
</file>